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adell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Oradell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<sst xmlns="http://schemas.openxmlformats.org/spreadsheetml/2006/main" count="40" uniqueCount="40">
  <si>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</si>
  <si>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</si>
  <si>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</si>
  <si>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</si>
  <si>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</si>
  <si>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</si>
  <si>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</si>
  <si>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</si>
  <si>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</si>
  <si>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</si>
  <si>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</si>
  <si>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</si>
  <si>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</si>
  <si>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</si>
  <si>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</si>
  <si>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</si>
  <si>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</si>
  <si>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</si>
  <si>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</si>
  <si>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</si>
  <si>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</si>
  <si>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</si>
  <si>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</si>
  <si>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</si>
  <si>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</si>
  <si>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</si>
  <si>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</si>
  <si>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</si>
  <si>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</si>
  <si>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</si>
  <si>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</si>
  <si>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</si>
  <si>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</si>
  <si>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</si>
  <si>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</si>
  <si>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</si>
  <si>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</si>
  <si>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Oradell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</si>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</sst>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0" customWidth="1"/>
    <col min="2" max="2" width="35" style="41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35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1638393362</v>
      </c>
      <c r="E14" s="28">
        <v>344800</v>
      </c>
      <c r="F14" s="28">
        <v>365000</v>
      </c>
      <c r="H14" s="1"/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1668877362</v>
      </c>
      <c r="E15" s="28">
        <v>355400</v>
      </c>
      <c r="F15" s="28">
        <v>368000</v>
      </c>
      <c r="H15" s="1"/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36</v>
      </c>
      <c r="C17" s="31">
        <f>C15/C14</f>
        <v>1.0186060324138446</v>
      </c>
      <c r="E17" s="31">
        <f>E15/E14</f>
        <v>1.0307424593967518</v>
      </c>
      <c r="F17" s="31">
        <f>F15/F14</f>
        <v>1.0082191780821919</v>
      </c>
      <c r="H17" s="32" t="e">
        <f>H15/H14 IF(H15&gt;0,H14," ")</f>
        <v>#VALUE!</v>
      </c>
      <c r="I17" s="10" t="s">
        <v>17</v>
      </c>
    </row>
    <row r="18" spans="1:9" s="3" customFormat="1" ht="15" customHeight="1" x14ac:dyDescent="0.2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38</v>
      </c>
      <c r="C19" s="33"/>
      <c r="E19" s="33">
        <v>2.7019999999999999E-2</v>
      </c>
      <c r="F19" s="33">
        <v>2.7019999999999999E-2</v>
      </c>
      <c r="H19" s="33">
        <v>2.7019999999999999E-2</v>
      </c>
      <c r="I19" s="10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3"/>
      <c r="E20" s="33">
        <v>2.6530000000000001E-2</v>
      </c>
      <c r="F20" s="33">
        <v>2.6530000000000001E-2</v>
      </c>
      <c r="H20" s="33">
        <v>2.6530000000000001E-2</v>
      </c>
      <c r="I20" s="10" t="s">
        <v>26</v>
      </c>
    </row>
    <row r="21" spans="1:9" s="3" customFormat="1" ht="15" customHeight="1" thickBot="1" x14ac:dyDescent="0.25">
      <c r="A21" s="25"/>
      <c r="B21" s="26"/>
      <c r="I21" s="10"/>
    </row>
    <row r="22" spans="1:9" s="3" customFormat="1" ht="15" customHeight="1" thickBot="1" x14ac:dyDescent="0.25">
      <c r="A22" s="25" t="s">
        <v>5</v>
      </c>
      <c r="B22" s="30" t="s">
        <v>39</v>
      </c>
      <c r="C22" s="28"/>
      <c r="E22" s="28">
        <f>E14*E19</f>
        <v>9316.4959999999992</v>
      </c>
      <c r="F22" s="28">
        <f>F14*F19</f>
        <v>9862.2999999999993</v>
      </c>
      <c r="H22" s="34">
        <f>H14*H19</f>
        <v>0</v>
      </c>
      <c r="I22" s="10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8"/>
      <c r="E23" s="35">
        <f>E15*E20</f>
        <v>9428.7620000000006</v>
      </c>
      <c r="F23" s="35">
        <f>F15*F20</f>
        <v>9763.0400000000009</v>
      </c>
      <c r="H23" s="36">
        <f>H15*H20</f>
        <v>0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112.26600000000144</v>
      </c>
      <c r="F24" s="27">
        <f>F23-F22</f>
        <v>-99.259999999998399</v>
      </c>
      <c r="G24" s="30"/>
      <c r="H24" s="37">
        <f>H23-H22</f>
        <v>0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39" customFormat="1" x14ac:dyDescent="0.2">
      <c r="A26" s="38" t="s">
        <v>31</v>
      </c>
      <c r="I26" s="5"/>
    </row>
  </sheetData>
  <sheetProtection algorithmName="SHA-512" hashValue="mOBST2alC7dgitUXZkYystELUJeoFVaH8E2uaSsQ779R636MN6Y+d2tjo2fOyUt5oqJoa2ogESeiTLap1ZgVDw==" saltValue="vMZdbL2sRlG09ih349Mbi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Oradell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2018-01-03T14:47:41Z</dcterms:modified>
</cp:coreProperties>
</file>